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50" windowWidth="11340" windowHeight="11655"/>
  </bookViews>
  <sheets>
    <sheet name="стр.1_2" sheetId="1" r:id="rId1"/>
  </sheets>
  <definedNames>
    <definedName name="TABLE" localSheetId="0">стр.1_2!$A$5:$B$33</definedName>
  </definedNames>
  <calcPr calcId="124519"/>
</workbook>
</file>

<file path=xl/calcChain.xml><?xml version="1.0" encoding="utf-8"?>
<calcChain xmlns="http://schemas.openxmlformats.org/spreadsheetml/2006/main">
  <c r="B8" i="1"/>
  <c r="B28" l="1"/>
  <c r="B21"/>
  <c r="B20"/>
  <c r="B27" l="1"/>
  <c r="B11" l="1"/>
  <c r="B19" l="1"/>
  <c r="B15"/>
  <c r="B5" l="1"/>
</calcChain>
</file>

<file path=xl/sharedStrings.xml><?xml version="1.0" encoding="utf-8"?>
<sst xmlns="http://schemas.openxmlformats.org/spreadsheetml/2006/main" count="34" uniqueCount="33">
  <si>
    <t>Форма 3.5. Информация об основных показателях</t>
  </si>
  <si>
    <t>финансово-хозяйственной деятельности регулируемой организации</t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</si>
  <si>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Выручка от регулируемой деятельности (тыс. рублей) с разбивкой по видам деятельности </t>
    </r>
  </si>
  <si>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расходы на оплату услуг по приему, транспортировке и очистке сточных вод другими организациями 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</si>
  <si>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</si>
  <si>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</si>
  <si>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</si>
  <si>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</si>
  <si>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</si>
  <si>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</si>
  <si>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 (Официальный интернет-портал правовой информации http://www.pravo.gov.ru, 15.05.2013)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</si>
  <si>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</si>
  <si>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</si>
  <si>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</si>
  <si>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потребителей оказываемых услуг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</si>
  <si>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других регулируемых организаций в сфере водоотведения и (или) очистки сточных вод (тыс. куб. метров)</t>
    </r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</si>
  <si>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пропущенных через очистные сооружения (тыс. куб. метров)</t>
    </r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</si>
  <si>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</si>
  <si>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Себестоимость производимых товаров (оказываемых услуг) по регулируемому виду деятельности (тыс. рублей), включая: 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</si>
  <si>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 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</si>
  <si>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t>услуги водоотведения</t>
  </si>
  <si>
    <t>субсидия по льготному тарифу для населения</t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</si>
  <si>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общепроизводственные расходы, </t>
    </r>
  </si>
  <si>
    <t>в том числе отнесенные к ним расходы на текущий и капитальный ремонт</t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</si>
  <si>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общехозяйственные расходы, </t>
    </r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</si>
  <si>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Чистая прибыль, полученная от регулируемого вида деятельности, </t>
    </r>
  </si>
  <si>
    <t>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</si>
  <si>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с указанием средневзвешенной стоимости 1 кВт·ч</t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</si>
  <si>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расходы на покупаемую электрическую энергию (мощность), используемую в технологическом процессе </t>
    </r>
  </si>
  <si>
    <t>объем приобретаемой электрической энергии, тыс. кВтч</t>
  </si>
  <si>
    <t>очистку сточных вод производят ведомственных сооружения АО АНХК</t>
  </si>
  <si>
    <t>по водоотведению за 2017 год</t>
  </si>
  <si>
    <t>http://www.ang-vodokanal.ru/information/bukhgalterskaya-finansovaya-otchetnost/?y=2017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</si>
</sst>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top"/>
    </xf>
    <xf numFmtId="49" fontId="4" fillId="0" borderId="3" xfId="1" applyNumberFormat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64" fontId="2" fillId="2" borderId="1" xfId="0" applyNumberFormat="1" applyFont="1" applyFill="1" applyBorder="1" applyAlignment="1">
      <alignment horizontal="center" vertical="top"/>
    </xf>
    <xf numFmtId="164" fontId="2" fillId="2" borderId="3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view="pageBreakPreview" topLeftCell="A28" workbookViewId="0">
      <selection activeCell="B17" sqref="B17"/>
    </sheetView>
  </sheetViews>
  <sheetFormatPr defaultRowHeight="15.75"/>
  <cols>
    <col min="1" max="1" width="48.28515625" style="2" customWidth="1"/>
    <col min="2" max="2" width="35.7109375" style="2" customWidth="1"/>
    <col min="3" max="16384" width="9.140625" style="2"/>
  </cols>
  <sheetData>
    <row r="1" spans="1:2" ht="3" customHeight="1"/>
    <row r="2" spans="1:2" s="1" customFormat="1" ht="16.5">
      <c r="A2" s="10" t="s">
        <v>0</v>
      </c>
      <c r="B2" s="10"/>
    </row>
    <row r="3" spans="1:2" s="1" customFormat="1" ht="16.5">
      <c r="A3" s="10" t="s">
        <v>1</v>
      </c>
      <c r="B3" s="10"/>
    </row>
    <row r="4" spans="1:2">
      <c r="A4" s="11" t="s">
        <v>31</v>
      </c>
      <c r="B4" s="11"/>
    </row>
    <row r="5" spans="1:2" ht="32.25" customHeight="1">
      <c r="A5" s="3" t="s">
        <v>2</v>
      </c>
      <c r="B5" s="4">
        <f>B6+B7</f>
        <v>422954.495</v>
      </c>
    </row>
    <row r="6" spans="1:2">
      <c r="A6" s="3" t="s">
        <v>20</v>
      </c>
      <c r="B6" s="4">
        <v>362197.8</v>
      </c>
    </row>
    <row r="7" spans="1:2">
      <c r="A7" s="3" t="s">
        <v>21</v>
      </c>
      <c r="B7" s="4">
        <v>60756.695</v>
      </c>
    </row>
    <row r="8" spans="1:2" ht="47.25">
      <c r="A8" s="3" t="s">
        <v>18</v>
      </c>
      <c r="B8" s="4">
        <f>423505.7</f>
        <v>423505.7</v>
      </c>
    </row>
    <row r="9" spans="1:2" ht="47.25">
      <c r="A9" s="3" t="s">
        <v>3</v>
      </c>
      <c r="B9" s="4">
        <v>169936.2</v>
      </c>
    </row>
    <row r="10" spans="1:2" ht="47.25">
      <c r="A10" s="3" t="s">
        <v>28</v>
      </c>
      <c r="B10" s="4">
        <v>9437.2999999999993</v>
      </c>
    </row>
    <row r="11" spans="1:2" ht="30.75" customHeight="1">
      <c r="A11" s="3" t="s">
        <v>27</v>
      </c>
      <c r="B11" s="4">
        <f>B10/B12</f>
        <v>2.377752582514487</v>
      </c>
    </row>
    <row r="12" spans="1:2" ht="31.5">
      <c r="A12" s="3" t="s">
        <v>29</v>
      </c>
      <c r="B12" s="4">
        <v>3969</v>
      </c>
    </row>
    <row r="13" spans="1:2" ht="31.5">
      <c r="A13" s="3" t="s">
        <v>4</v>
      </c>
      <c r="B13" s="4">
        <v>0</v>
      </c>
    </row>
    <row r="14" spans="1:2" ht="47.25">
      <c r="A14" s="3" t="s">
        <v>5</v>
      </c>
      <c r="B14" s="4">
        <v>62646.400000000001</v>
      </c>
    </row>
    <row r="15" spans="1:2" ht="47.25">
      <c r="A15" s="3" t="s">
        <v>6</v>
      </c>
      <c r="B15" s="8">
        <f>0.551*50830.5</f>
        <v>28007.605500000001</v>
      </c>
    </row>
    <row r="16" spans="1:2" ht="31.5">
      <c r="A16" s="3" t="s">
        <v>7</v>
      </c>
      <c r="B16" s="4">
        <v>13859.1</v>
      </c>
    </row>
    <row r="17" spans="1:2" ht="47.25">
      <c r="A17" s="3" t="s">
        <v>8</v>
      </c>
      <c r="B17" s="4">
        <v>0</v>
      </c>
    </row>
    <row r="18" spans="1:2">
      <c r="A18" s="3" t="s">
        <v>22</v>
      </c>
      <c r="B18" s="4">
        <v>113451.5</v>
      </c>
    </row>
    <row r="19" spans="1:2" ht="30" customHeight="1">
      <c r="A19" s="3" t="s">
        <v>23</v>
      </c>
      <c r="B19" s="4">
        <f>14557.36*0.551+9216.7</f>
        <v>17237.805360000002</v>
      </c>
    </row>
    <row r="20" spans="1:2">
      <c r="A20" s="3" t="s">
        <v>24</v>
      </c>
      <c r="B20" s="4">
        <f>44195.2-B15</f>
        <v>16187.594499999996</v>
      </c>
    </row>
    <row r="21" spans="1:2" ht="37.5" customHeight="1">
      <c r="A21" s="3" t="s">
        <v>23</v>
      </c>
      <c r="B21" s="4">
        <f>277.7*0.554623</f>
        <v>154.01880709999998</v>
      </c>
    </row>
    <row r="22" spans="1:2" ht="110.25">
      <c r="A22" s="3" t="s">
        <v>19</v>
      </c>
      <c r="B22" s="4">
        <v>9216.7000000000007</v>
      </c>
    </row>
    <row r="23" spans="1:2" ht="141.75">
      <c r="A23" s="3" t="s">
        <v>9</v>
      </c>
      <c r="B23" s="4">
        <v>0</v>
      </c>
    </row>
    <row r="24" spans="1:2" ht="126.75" customHeight="1">
      <c r="A24" s="3" t="s">
        <v>10</v>
      </c>
      <c r="B24" s="4">
        <v>763.3</v>
      </c>
    </row>
    <row r="25" spans="1:2" ht="38.25" customHeight="1">
      <c r="A25" s="3" t="s">
        <v>25</v>
      </c>
      <c r="B25" s="4">
        <v>-6590.2</v>
      </c>
    </row>
    <row r="26" spans="1:2" ht="69" customHeight="1">
      <c r="A26" s="3" t="s">
        <v>26</v>
      </c>
      <c r="B26" s="4">
        <v>9386.32</v>
      </c>
    </row>
    <row r="27" spans="1:2" ht="63">
      <c r="A27" s="6" t="s">
        <v>11</v>
      </c>
      <c r="B27" s="7">
        <f>18165.018-1712.594+(34913.1-1843.4)*0.54+1547*0.45</f>
        <v>35006.212</v>
      </c>
    </row>
    <row r="28" spans="1:2" ht="53.25" customHeight="1">
      <c r="A28" s="3" t="s">
        <v>12</v>
      </c>
      <c r="B28" s="7">
        <f>B6-B9-B10-B13-B14-B16-B18-B22-763.3</f>
        <v>-17112.700000000012</v>
      </c>
    </row>
    <row r="29" spans="1:2" ht="94.5">
      <c r="A29" s="3" t="s">
        <v>13</v>
      </c>
      <c r="B29" s="5" t="s">
        <v>32</v>
      </c>
    </row>
    <row r="30" spans="1:2" ht="50.25" customHeight="1">
      <c r="A30" s="3" t="s">
        <v>14</v>
      </c>
      <c r="B30" s="4">
        <v>25847.7</v>
      </c>
    </row>
    <row r="31" spans="1:2" ht="48" customHeight="1">
      <c r="A31" s="3" t="s">
        <v>15</v>
      </c>
      <c r="B31" s="4">
        <v>9203.8799999999992</v>
      </c>
    </row>
    <row r="32" spans="1:2" ht="47.25">
      <c r="A32" s="3" t="s">
        <v>16</v>
      </c>
      <c r="B32" s="9" t="s">
        <v>30</v>
      </c>
    </row>
    <row r="33" spans="1:2" ht="31.5">
      <c r="A33" s="3" t="s">
        <v>17</v>
      </c>
      <c r="B33" s="7">
        <v>114.79</v>
      </c>
    </row>
  </sheetData>
  <mergeCells count="3">
    <mergeCell ref="A2:B2"/>
    <mergeCell ref="A3:B3"/>
    <mergeCell ref="A4:B4"/>
  </mergeCell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2017-04-27T07:28:37Z</cp:lastPrinted>
  <dcterms:created xsi:type="dcterms:W3CDTF">2012-05-12T07:32:36Z</dcterms:created>
  <dcterms:modified xsi:type="dcterms:W3CDTF">2018-04-28T07:03:17Z</dcterms:modified>
</cp:coreProperties>
</file>